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55" windowHeight="8190" activeTab="0"/>
  </bookViews>
  <sheets>
    <sheet name="Evaluation du projet" sheetId="1" r:id="rId1"/>
  </sheets>
  <definedNames>
    <definedName name="con1">'Evaluation du projet'!$K$9</definedName>
    <definedName name="mb">'Evaluation du projet'!$M$4</definedName>
    <definedName name="mb1">'Evaluation du projet'!$K$2</definedName>
    <definedName name="mb2">'Evaluation du projet'!$K$3</definedName>
    <definedName name="ou1">'Evaluation du projet'!$K$6</definedName>
    <definedName name="ou2">'Evaluation du projet'!$K$7</definedName>
    <definedName name="ou3">'Evaluation du projet'!$K$8</definedName>
    <definedName name="per1">'Evaluation du projet'!$K$5</definedName>
    <definedName name="re1">'Evaluation du projet'!$L$2</definedName>
    <definedName name="re2">'Evaluation du projet'!$L$3</definedName>
    <definedName name="re3">'Evaluation du projet'!$L$4</definedName>
    <definedName name="re4">'Evaluation du projet'!$L$5</definedName>
    <definedName name="re5">'Evaluation du projet'!$L$6</definedName>
    <definedName name="re6">'Evaluation du projet'!$L$7</definedName>
    <definedName name="re7">'Evaluation du projet'!$L$8</definedName>
    <definedName name="re8">'Evaluation du projet'!$L$9</definedName>
    <definedName name="ren1">'Evaluation du projet'!$K$4</definedName>
    <definedName name="_xlnm.Print_Area" localSheetId="0">'Evaluation du projet'!$A$1:$I$98</definedName>
  </definedNames>
  <calcPr fullCalcOnLoad="1"/>
</workbook>
</file>

<file path=xl/sharedStrings.xml><?xml version="1.0" encoding="utf-8"?>
<sst xmlns="http://schemas.openxmlformats.org/spreadsheetml/2006/main" count="23" uniqueCount="20">
  <si>
    <t>mb1</t>
  </si>
  <si>
    <t>mb2</t>
  </si>
  <si>
    <t>ren1</t>
  </si>
  <si>
    <t>Intégration du projet dans la stratégie de l'association</t>
  </si>
  <si>
    <t>Consistance du projet</t>
  </si>
  <si>
    <t>Rentabilité du projet</t>
  </si>
  <si>
    <t>Pérennité du projet</t>
  </si>
  <si>
    <t>per1</t>
  </si>
  <si>
    <t>ou1</t>
  </si>
  <si>
    <t>ou2</t>
  </si>
  <si>
    <t>ou3</t>
  </si>
  <si>
    <t>Rapports de force équilibrés</t>
  </si>
  <si>
    <t>Rapport gagnant-gagnant</t>
  </si>
  <si>
    <t>Chaque association apporte quelque chose au projet</t>
  </si>
  <si>
    <t>Votre dossier est étayé</t>
  </si>
  <si>
    <t>con1</t>
  </si>
  <si>
    <t xml:space="preserve">Répondez aux questions en tant qu'association partie prenante du projet </t>
  </si>
  <si>
    <t>Il s'agira donc de votre avis sur le projet</t>
  </si>
  <si>
    <t>Partenariat équilibré</t>
  </si>
  <si>
    <t>Evaluation du projet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</si>
</sst>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Tahoma"/>
      <family val="2"/>
    </font>
    <font>
      <sz val="9"/>
      <name val="Arial"/>
      <family val="2"/>
    </font>
    <font>
      <sz val="16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8"/>
      <color indexed="9"/>
      <name val="Arial"/>
      <family val="2"/>
    </font>
    <font>
      <sz val="12"/>
      <name val="Arial"/>
      <family val="0"/>
    </font>
    <font>
      <b/>
      <sz val="10.75"/>
      <color indexed="9"/>
      <name val="Arial"/>
      <family val="2"/>
    </font>
    <font>
      <sz val="10.75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Evaluation de votre projet</a:t>
            </a:r>
          </a:p>
        </c:rich>
      </c:tx>
      <c:layout/>
      <c:spPr>
        <a:solidFill>
          <a:srgbClr val="0000FF"/>
        </a:solidFill>
        <a:ln w="3175">
          <a:noFill/>
        </a:ln>
      </c:spPr>
    </c:title>
    <c:plotArea>
      <c:layout>
        <c:manualLayout>
          <c:xMode val="edge"/>
          <c:yMode val="edge"/>
          <c:x val="0.023"/>
          <c:y val="0.16225"/>
          <c:w val="0.954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'Evaluation du projet'!$O$4:$O$9</c:f>
              <c:strCache>
                <c:ptCount val="1"/>
                <c:pt idx="0">
                  <c:v>Intégration du projet dans la stratégie de l'association Rentabilité du projet Pérennité du projet Rapports de force équilibrés Rapport gagnant-gagnant Consistance du projet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27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'Evaluation du projet'!$O$4:$O$9</c:f>
              <c:strCache/>
            </c:strRef>
          </c:cat>
          <c:val>
            <c:numRef>
              <c:f>'Evaluation du projet'!$N$4:$N$9</c:f>
              <c:numCache/>
            </c:numRef>
          </c:val>
        </c:ser>
        <c:axId val="61765024"/>
        <c:axId val="6587297"/>
      </c:barChart>
      <c:catAx>
        <c:axId val="61765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87297"/>
        <c:crossesAt val="-1"/>
        <c:auto val="1"/>
        <c:lblOffset val="100"/>
        <c:noMultiLvlLbl val="0"/>
      </c:catAx>
      <c:valAx>
        <c:axId val="6587297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7650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57575"/>
        </a:gs>
      </a:gsLst>
      <a:lin ang="27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266700</xdr:colOff>
      <xdr:row>1</xdr:row>
      <xdr:rowOff>66675</xdr:rowOff>
    </xdr:from>
    <xdr:to>
      <xdr:col>31</xdr:col>
      <xdr:colOff>533400</xdr:colOff>
      <xdr:row>15</xdr:row>
      <xdr:rowOff>19050</xdr:rowOff>
    </xdr:to>
    <xdr:sp>
      <xdr:nvSpPr>
        <xdr:cNvPr id="1" name="Rectangle 44"/>
        <xdr:cNvSpPr>
          <a:spLocks/>
        </xdr:cNvSpPr>
      </xdr:nvSpPr>
      <xdr:spPr>
        <a:xfrm>
          <a:off x="17030700" y="485775"/>
          <a:ext cx="7124700" cy="2628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723900</xdr:colOff>
      <xdr:row>0</xdr:row>
      <xdr:rowOff>0</xdr:rowOff>
    </xdr:from>
    <xdr:to>
      <xdr:col>17</xdr:col>
      <xdr:colOff>695325</xdr:colOff>
      <xdr:row>13</xdr:row>
      <xdr:rowOff>19050</xdr:rowOff>
    </xdr:to>
    <xdr:sp>
      <xdr:nvSpPr>
        <xdr:cNvPr id="2" name="TextBox 45"/>
        <xdr:cNvSpPr txBox="1">
          <a:spLocks noChangeArrowheads="1"/>
        </xdr:cNvSpPr>
      </xdr:nvSpPr>
      <xdr:spPr>
        <a:xfrm>
          <a:off x="6819900" y="0"/>
          <a:ext cx="6829425" cy="2790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98</xdr:row>
      <xdr:rowOff>142875</xdr:rowOff>
    </xdr:from>
    <xdr:to>
      <xdr:col>7</xdr:col>
      <xdr:colOff>304800</xdr:colOff>
      <xdr:row>117</xdr:row>
      <xdr:rowOff>38100</xdr:rowOff>
    </xdr:to>
    <xdr:graphicFrame>
      <xdr:nvGraphicFramePr>
        <xdr:cNvPr id="3" name="Chart 46"/>
        <xdr:cNvGraphicFramePr/>
      </xdr:nvGraphicFramePr>
      <xdr:xfrm>
        <a:off x="590550" y="16821150"/>
        <a:ext cx="50482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showGridLines="0" tabSelected="1" zoomScaleSheetLayoutView="75" workbookViewId="0" topLeftCell="A1">
      <selection activeCell="A2" sqref="A2"/>
    </sheetView>
  </sheetViews>
  <sheetFormatPr defaultColWidth="11.421875" defaultRowHeight="12.75"/>
  <sheetData>
    <row r="1" spans="1:3" ht="33" customHeight="1">
      <c r="A1" s="4" t="s">
        <v>19</v>
      </c>
      <c r="B1" s="2"/>
      <c r="C1" s="2"/>
    </row>
    <row r="2" spans="1:12" ht="20.25">
      <c r="A2" s="1"/>
      <c r="H2" s="3"/>
      <c r="J2" t="s">
        <v>0</v>
      </c>
      <c r="K2">
        <v>0</v>
      </c>
      <c r="L2">
        <f>IF(mb1=1,10,IF(mb1=2,0,IF(mb1=3,4,8)))</f>
        <v>8</v>
      </c>
    </row>
    <row r="3" spans="1:12" ht="20.25">
      <c r="A3" s="1"/>
      <c r="J3" t="s">
        <v>1</v>
      </c>
      <c r="K3">
        <v>0</v>
      </c>
      <c r="L3">
        <f>IF(mb2=1,10,IF(mb2=2,0,6))</f>
        <v>6</v>
      </c>
    </row>
    <row r="4" spans="1:15" ht="20.25">
      <c r="A4" s="1" t="s">
        <v>16</v>
      </c>
      <c r="J4" t="s">
        <v>2</v>
      </c>
      <c r="K4">
        <v>0</v>
      </c>
      <c r="L4">
        <f>IF(ren1=1,10,IF(ren1=2,0,4))</f>
        <v>4</v>
      </c>
      <c r="M4">
        <f>re1+re2</f>
        <v>14</v>
      </c>
      <c r="N4">
        <f>mb/2</f>
        <v>7</v>
      </c>
      <c r="O4" t="s">
        <v>3</v>
      </c>
    </row>
    <row r="5" spans="1:15" ht="20.25">
      <c r="A5" s="1" t="s">
        <v>17</v>
      </c>
      <c r="J5" t="s">
        <v>7</v>
      </c>
      <c r="K5">
        <v>0</v>
      </c>
      <c r="L5">
        <f>IF(per1=1,4,IF(per1=2,0,IF(per1=3,8,10)))</f>
        <v>10</v>
      </c>
      <c r="N5">
        <f>re3</f>
        <v>4</v>
      </c>
      <c r="O5" t="s">
        <v>5</v>
      </c>
    </row>
    <row r="6" spans="10:15" ht="12.75">
      <c r="J6" t="s">
        <v>8</v>
      </c>
      <c r="K6">
        <v>0</v>
      </c>
      <c r="L6">
        <f>IF(ou1=1,10,0)</f>
        <v>0</v>
      </c>
      <c r="N6">
        <f>re4</f>
        <v>10</v>
      </c>
      <c r="O6" t="s">
        <v>6</v>
      </c>
    </row>
    <row r="7" spans="10:15" ht="12.75">
      <c r="J7" t="s">
        <v>9</v>
      </c>
      <c r="K7">
        <v>0</v>
      </c>
      <c r="L7">
        <f>IF(ou2=2,0,10)</f>
        <v>10</v>
      </c>
      <c r="M7">
        <f>re5+re6</f>
        <v>10</v>
      </c>
      <c r="N7">
        <f>M7/2</f>
        <v>5</v>
      </c>
      <c r="O7" t="s">
        <v>11</v>
      </c>
    </row>
    <row r="8" spans="10:15" ht="12.75">
      <c r="J8" t="s">
        <v>10</v>
      </c>
      <c r="K8">
        <v>0</v>
      </c>
      <c r="L8">
        <f>IF(ou3=1,10,IF(ou3=2,7,0))</f>
        <v>0</v>
      </c>
      <c r="N8">
        <f>re7</f>
        <v>0</v>
      </c>
      <c r="O8" t="s">
        <v>12</v>
      </c>
    </row>
    <row r="9" spans="10:15" ht="12.75">
      <c r="J9" t="s">
        <v>15</v>
      </c>
      <c r="K9">
        <v>0</v>
      </c>
      <c r="L9">
        <f>IF(con1=1,0,IF(con1=2,5,10))</f>
        <v>10</v>
      </c>
      <c r="N9">
        <f>re8</f>
        <v>10</v>
      </c>
      <c r="O9" t="s">
        <v>4</v>
      </c>
    </row>
    <row r="10" ht="15">
      <c r="A10" s="5" t="s">
        <v>3</v>
      </c>
    </row>
    <row r="31" ht="15">
      <c r="A31" s="5" t="s">
        <v>5</v>
      </c>
    </row>
    <row r="42" ht="15">
      <c r="A42" s="5" t="s">
        <v>6</v>
      </c>
    </row>
    <row r="54" ht="15">
      <c r="A54" s="5" t="s">
        <v>18</v>
      </c>
    </row>
    <row r="74" ht="15">
      <c r="A74" s="5" t="s">
        <v>13</v>
      </c>
    </row>
    <row r="87" ht="15">
      <c r="A87" s="5" t="s">
        <v>14</v>
      </c>
    </row>
  </sheetData>
  <sheetProtection selectLockedCells="1"/>
  <printOptions/>
  <pageMargins left="0.75" right="0.75" top="1" bottom="1" header="0.4921259845" footer="0.4921259845"/>
  <pageSetup horizontalDpi="600" verticalDpi="600" orientation="portrait" paperSize="9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theil</dc:creator>
  <cp:keywords/>
  <dc:description/>
  <cp:lastModifiedBy>Christelle RACINE</cp:lastModifiedBy>
  <cp:lastPrinted>2006-06-12T16:11:12Z</cp:lastPrinted>
  <dcterms:created xsi:type="dcterms:W3CDTF">2006-05-24T14:03:21Z</dcterms:created>
  <dcterms:modified xsi:type="dcterms:W3CDTF">2006-10-19T14:21:59Z</dcterms:modified>
  <cp:category/>
  <cp:version/>
  <cp:contentType/>
  <cp:contentStatus/>
</cp:coreProperties>
</file>